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64907\Desktop\"/>
    </mc:Choice>
  </mc:AlternateContent>
  <bookViews>
    <workbookView xWindow="0" yWindow="0" windowWidth="28800" windowHeight="12330"/>
  </bookViews>
  <sheets>
    <sheet name="2019A" sheetId="1" r:id="rId1"/>
  </sheets>
  <definedNames>
    <definedName name="_xlnm.Print_Area" localSheetId="0">'2019A'!$A$1:$H$26</definedName>
  </definedNames>
  <calcPr calcId="162913"/>
</workbook>
</file>

<file path=xl/calcChain.xml><?xml version="1.0" encoding="utf-8"?>
<calcChain xmlns="http://schemas.openxmlformats.org/spreadsheetml/2006/main">
  <c r="H5" i="1" l="1"/>
  <c r="H6" i="1"/>
  <c r="H7" i="1"/>
  <c r="C8" i="1"/>
  <c r="D8" i="1"/>
  <c r="E8" i="1"/>
  <c r="F8" i="1"/>
  <c r="G8" i="1"/>
  <c r="H8" i="1" l="1"/>
  <c r="D23" i="1"/>
  <c r="E23" i="1"/>
  <c r="F23" i="1"/>
  <c r="G23" i="1"/>
  <c r="D24" i="1"/>
  <c r="E24" i="1"/>
  <c r="F24" i="1"/>
  <c r="G24" i="1"/>
  <c r="D25" i="1"/>
  <c r="E25" i="1"/>
  <c r="F25" i="1"/>
  <c r="G25" i="1"/>
  <c r="D22" i="1"/>
  <c r="E22" i="1"/>
  <c r="F22" i="1"/>
  <c r="G22" i="1"/>
  <c r="C25" i="1"/>
  <c r="C24" i="1"/>
  <c r="C23" i="1"/>
  <c r="C22" i="1"/>
  <c r="H25" i="1" l="1"/>
  <c r="D19" i="1" l="1"/>
  <c r="E19" i="1"/>
  <c r="F19" i="1"/>
  <c r="G19" i="1"/>
  <c r="C19" i="1"/>
  <c r="H18" i="1"/>
  <c r="H17" i="1"/>
  <c r="D14" i="1"/>
  <c r="E14" i="1"/>
  <c r="F14" i="1"/>
  <c r="G14" i="1"/>
  <c r="C14" i="1"/>
  <c r="H12" i="1"/>
  <c r="H13" i="1"/>
  <c r="H11" i="1"/>
  <c r="H14" i="1" l="1"/>
  <c r="H19" i="1"/>
  <c r="H24" i="1"/>
  <c r="C26" i="1" l="1"/>
  <c r="D26" i="1"/>
  <c r="F26" i="1"/>
  <c r="G26" i="1"/>
  <c r="H23" i="1"/>
  <c r="E26" i="1"/>
  <c r="H22" i="1"/>
  <c r="H26" i="1" l="1"/>
</calcChain>
</file>

<file path=xl/sharedStrings.xml><?xml version="1.0" encoding="utf-8"?>
<sst xmlns="http://schemas.openxmlformats.org/spreadsheetml/2006/main" count="28" uniqueCount="20">
  <si>
    <t>CARRERA</t>
  </si>
  <si>
    <t>ASPIRANTES</t>
  </si>
  <si>
    <t>ADMITIDOS</t>
  </si>
  <si>
    <t>NO ADMITIDOS</t>
  </si>
  <si>
    <t>CUPO</t>
  </si>
  <si>
    <t>CUPO DISPONIBLE</t>
  </si>
  <si>
    <t xml:space="preserve">  % ADMISIÓN  </t>
  </si>
  <si>
    <t>CENTROS UNIVERSITARIOS METROPOLITANOS</t>
  </si>
  <si>
    <t>LICENCIATURA</t>
  </si>
  <si>
    <t>TECNICO SUPERIOR UNIVERSITARIO</t>
  </si>
  <si>
    <t>TECNICA</t>
  </si>
  <si>
    <t>ZMG</t>
  </si>
  <si>
    <t>CENTROS UNIVERSITARIOS REGIONALES</t>
  </si>
  <si>
    <t>REGIONALES</t>
  </si>
  <si>
    <t>SISTEMA DE UNIVERSIDAD VIRTUAL</t>
  </si>
  <si>
    <t>BACHILLERATO</t>
  </si>
  <si>
    <t>SUV</t>
  </si>
  <si>
    <t>CONCENTRADO POR NIVEL</t>
  </si>
  <si>
    <t>TOTAL</t>
  </si>
  <si>
    <t>CONCENTRADO DE ADMISION POR NIVEL CAL. 2020"A"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</si>
</sst>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3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0" fontId="2" fillId="0" borderId="0" xfId="1" applyNumberFormat="1" applyFont="1" applyBorder="1" applyAlignment="1">
      <alignment horizontal="center"/>
    </xf>
    <xf numFmtId="0" fontId="6" fillId="4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5" fillId="3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5" fillId="3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0" fillId="0" borderId="0" xfId="0" applyBorder="1"/>
    <xf numFmtId="3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showGridLines="0" tabSelected="1" zoomScale="90" zoomScaleNormal="90" workbookViewId="0">
      <selection activeCell="L8" sqref="L8"/>
    </sheetView>
  </sheetViews>
  <sheetFormatPr baseColWidth="10" defaultRowHeight="15" x14ac:dyDescent="0.25"/>
  <cols>
    <col min="1" max="1" width="5.42578125" customWidth="1"/>
    <col min="2" max="2" width="32.5703125" bestFit="1" customWidth="1"/>
    <col min="3" max="8" width="13.7109375" customWidth="1"/>
  </cols>
  <sheetData>
    <row r="1" spans="2:10" ht="26.25" x14ac:dyDescent="0.25">
      <c r="B1" s="19" t="s">
        <v>19</v>
      </c>
      <c r="C1" s="19"/>
      <c r="D1" s="19"/>
      <c r="E1" s="19"/>
      <c r="F1" s="19"/>
      <c r="G1" s="19"/>
      <c r="H1" s="19"/>
    </row>
    <row r="2" spans="2:10" s="7" customFormat="1" ht="12" customHeight="1" x14ac:dyDescent="0.25">
      <c r="B2" s="21"/>
      <c r="C2" s="21"/>
      <c r="D2" s="21"/>
      <c r="E2" s="21"/>
      <c r="F2" s="21"/>
      <c r="G2" s="21"/>
      <c r="H2" s="21"/>
    </row>
    <row r="3" spans="2:10" ht="31.5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</row>
    <row r="4" spans="2:10" ht="15" customHeight="1" x14ac:dyDescent="0.25">
      <c r="B4" s="20" t="s">
        <v>7</v>
      </c>
      <c r="C4" s="20"/>
      <c r="D4" s="20"/>
      <c r="E4" s="20"/>
      <c r="F4" s="20"/>
      <c r="G4" s="20"/>
      <c r="H4" s="20"/>
    </row>
    <row r="5" spans="2:10" x14ac:dyDescent="0.25">
      <c r="B5" s="4" t="s">
        <v>8</v>
      </c>
      <c r="C5" s="5">
        <v>26996</v>
      </c>
      <c r="D5" s="5">
        <v>9272</v>
      </c>
      <c r="E5" s="5">
        <v>17724</v>
      </c>
      <c r="F5" s="5">
        <v>9446</v>
      </c>
      <c r="G5" s="5">
        <v>165</v>
      </c>
      <c r="H5" s="6">
        <f>D5/C5</f>
        <v>0.34345829011705437</v>
      </c>
    </row>
    <row r="6" spans="2:10" x14ac:dyDescent="0.25">
      <c r="B6" s="4" t="s">
        <v>9</v>
      </c>
      <c r="C6" s="5">
        <v>752</v>
      </c>
      <c r="D6" s="5">
        <v>300</v>
      </c>
      <c r="E6" s="5">
        <v>452</v>
      </c>
      <c r="F6" s="5">
        <v>300</v>
      </c>
      <c r="G6" s="5">
        <v>0</v>
      </c>
      <c r="H6" s="6">
        <f>D6/C6</f>
        <v>0.39893617021276595</v>
      </c>
    </row>
    <row r="7" spans="2:10" x14ac:dyDescent="0.25">
      <c r="B7" s="4" t="s">
        <v>10</v>
      </c>
      <c r="C7" s="5">
        <v>172</v>
      </c>
      <c r="D7" s="5">
        <v>172</v>
      </c>
      <c r="E7" s="5">
        <v>0</v>
      </c>
      <c r="F7" s="5">
        <v>172</v>
      </c>
      <c r="G7" s="5">
        <v>0</v>
      </c>
      <c r="H7" s="6">
        <f>D7/C7</f>
        <v>1</v>
      </c>
    </row>
    <row r="8" spans="2:10" ht="15.75" x14ac:dyDescent="0.25">
      <c r="B8" s="8" t="s">
        <v>11</v>
      </c>
      <c r="C8" s="9">
        <f>SUM(C5:C7)</f>
        <v>27920</v>
      </c>
      <c r="D8" s="9">
        <f t="shared" ref="D8:G8" si="0">SUM(D5:D7)</f>
        <v>9744</v>
      </c>
      <c r="E8" s="9">
        <f t="shared" si="0"/>
        <v>18176</v>
      </c>
      <c r="F8" s="9">
        <f t="shared" si="0"/>
        <v>9918</v>
      </c>
      <c r="G8" s="9">
        <f t="shared" si="0"/>
        <v>165</v>
      </c>
      <c r="H8" s="13">
        <f>D8/C8</f>
        <v>0.3489971346704871</v>
      </c>
    </row>
    <row r="9" spans="2:10" x14ac:dyDescent="0.25">
      <c r="B9" s="2"/>
      <c r="C9" s="1"/>
      <c r="D9" s="1"/>
      <c r="E9" s="1"/>
      <c r="F9" s="1"/>
      <c r="G9" s="1"/>
      <c r="H9" s="3"/>
    </row>
    <row r="10" spans="2:10" ht="21" x14ac:dyDescent="0.25">
      <c r="B10" s="20" t="s">
        <v>12</v>
      </c>
      <c r="C10" s="20"/>
      <c r="D10" s="20"/>
      <c r="E10" s="20"/>
      <c r="F10" s="20"/>
      <c r="G10" s="20"/>
      <c r="H10" s="20"/>
    </row>
    <row r="11" spans="2:10" x14ac:dyDescent="0.25">
      <c r="B11" s="4" t="s">
        <v>8</v>
      </c>
      <c r="C11" s="5">
        <v>10465</v>
      </c>
      <c r="D11" s="5">
        <v>5330</v>
      </c>
      <c r="E11" s="5">
        <v>5135</v>
      </c>
      <c r="F11" s="5">
        <v>5842</v>
      </c>
      <c r="G11" s="5">
        <v>508</v>
      </c>
      <c r="H11" s="6">
        <f>D11/C11</f>
        <v>0.50931677018633537</v>
      </c>
      <c r="I11" s="15"/>
      <c r="J11" s="16"/>
    </row>
    <row r="12" spans="2:10" x14ac:dyDescent="0.25">
      <c r="B12" s="4" t="s">
        <v>9</v>
      </c>
      <c r="C12" s="5">
        <v>47</v>
      </c>
      <c r="D12" s="5">
        <v>40</v>
      </c>
      <c r="E12" s="5">
        <v>7</v>
      </c>
      <c r="F12" s="5">
        <v>40</v>
      </c>
      <c r="G12" s="5">
        <v>0</v>
      </c>
      <c r="H12" s="6">
        <f t="shared" ref="H12:H13" si="1">D12/C12</f>
        <v>0.85106382978723405</v>
      </c>
    </row>
    <row r="13" spans="2:10" x14ac:dyDescent="0.25">
      <c r="B13" s="4" t="s">
        <v>10</v>
      </c>
      <c r="C13" s="5">
        <v>36</v>
      </c>
      <c r="D13" s="5">
        <v>36</v>
      </c>
      <c r="E13" s="5">
        <v>0</v>
      </c>
      <c r="F13" s="5">
        <v>40</v>
      </c>
      <c r="G13" s="5"/>
      <c r="H13" s="6">
        <f t="shared" si="1"/>
        <v>1</v>
      </c>
    </row>
    <row r="14" spans="2:10" ht="15.75" x14ac:dyDescent="0.25">
      <c r="B14" s="8" t="s">
        <v>13</v>
      </c>
      <c r="C14" s="9">
        <f>SUM(C11:C13)</f>
        <v>10548</v>
      </c>
      <c r="D14" s="14">
        <f t="shared" ref="D14:G14" si="2">SUM(D11:D13)</f>
        <v>5406</v>
      </c>
      <c r="E14" s="9">
        <f t="shared" si="2"/>
        <v>5142</v>
      </c>
      <c r="F14" s="9">
        <f t="shared" si="2"/>
        <v>5922</v>
      </c>
      <c r="G14" s="9">
        <f t="shared" si="2"/>
        <v>508</v>
      </c>
      <c r="H14" s="13">
        <f>D14/C14</f>
        <v>0.51251422070534702</v>
      </c>
    </row>
    <row r="15" spans="2:10" x14ac:dyDescent="0.25">
      <c r="B15" s="2"/>
      <c r="C15" s="1"/>
      <c r="D15" s="1"/>
      <c r="E15" s="1"/>
      <c r="F15" s="1"/>
      <c r="G15" s="1"/>
      <c r="H15" s="3"/>
    </row>
    <row r="16" spans="2:10" ht="21" x14ac:dyDescent="0.25">
      <c r="B16" s="20" t="s">
        <v>14</v>
      </c>
      <c r="C16" s="20"/>
      <c r="D16" s="20"/>
      <c r="E16" s="20"/>
      <c r="F16" s="20"/>
      <c r="G16" s="20"/>
      <c r="H16" s="20"/>
    </row>
    <row r="17" spans="2:8" x14ac:dyDescent="0.25">
      <c r="B17" s="4" t="s">
        <v>8</v>
      </c>
      <c r="C17" s="17">
        <v>773</v>
      </c>
      <c r="D17" s="17">
        <v>679</v>
      </c>
      <c r="E17" s="17">
        <v>94</v>
      </c>
      <c r="F17" s="17">
        <v>742</v>
      </c>
      <c r="G17" s="18">
        <v>61</v>
      </c>
      <c r="H17" s="6">
        <f>D17/C17</f>
        <v>0.87839586028460548</v>
      </c>
    </row>
    <row r="18" spans="2:8" x14ac:dyDescent="0.25">
      <c r="B18" s="4" t="s">
        <v>15</v>
      </c>
      <c r="C18" s="17">
        <v>92</v>
      </c>
      <c r="D18" s="17">
        <v>78</v>
      </c>
      <c r="E18" s="17">
        <v>14</v>
      </c>
      <c r="F18" s="18">
        <v>80</v>
      </c>
      <c r="G18" s="17">
        <v>2</v>
      </c>
      <c r="H18" s="6">
        <f t="shared" ref="H18" si="3">D18/C18</f>
        <v>0.84782608695652173</v>
      </c>
    </row>
    <row r="19" spans="2:8" ht="15.75" x14ac:dyDescent="0.25">
      <c r="B19" s="8" t="s">
        <v>16</v>
      </c>
      <c r="C19" s="9">
        <f>SUM(C17:C18)</f>
        <v>865</v>
      </c>
      <c r="D19" s="9">
        <f t="shared" ref="D19:G19" si="4">SUM(D17:D18)</f>
        <v>757</v>
      </c>
      <c r="E19" s="9">
        <f t="shared" si="4"/>
        <v>108</v>
      </c>
      <c r="F19" s="9">
        <f t="shared" si="4"/>
        <v>822</v>
      </c>
      <c r="G19" s="9">
        <f t="shared" si="4"/>
        <v>63</v>
      </c>
      <c r="H19" s="12">
        <f>D19/C19</f>
        <v>0.87514450867052018</v>
      </c>
    </row>
    <row r="20" spans="2:8" x14ac:dyDescent="0.25">
      <c r="B20" s="2"/>
      <c r="C20" s="1"/>
      <c r="D20" s="1"/>
      <c r="E20" s="1"/>
      <c r="F20" s="1"/>
      <c r="G20" s="1"/>
      <c r="H20" s="3"/>
    </row>
    <row r="21" spans="2:8" ht="21" x14ac:dyDescent="0.25">
      <c r="B21" s="20" t="s">
        <v>17</v>
      </c>
      <c r="C21" s="20"/>
      <c r="D21" s="20"/>
      <c r="E21" s="20"/>
      <c r="F21" s="20"/>
      <c r="G21" s="20"/>
      <c r="H21" s="20"/>
    </row>
    <row r="22" spans="2:8" x14ac:dyDescent="0.25">
      <c r="B22" s="4" t="s">
        <v>8</v>
      </c>
      <c r="C22" s="5">
        <f>C17+C11+C5</f>
        <v>38234</v>
      </c>
      <c r="D22" s="5">
        <f t="shared" ref="D22:G22" si="5">D17+D11+D5</f>
        <v>15281</v>
      </c>
      <c r="E22" s="5">
        <f t="shared" si="5"/>
        <v>22953</v>
      </c>
      <c r="F22" s="5">
        <f t="shared" si="5"/>
        <v>16030</v>
      </c>
      <c r="G22" s="5">
        <f t="shared" si="5"/>
        <v>734</v>
      </c>
      <c r="H22" s="6">
        <f>D22/C22</f>
        <v>0.39967045038447457</v>
      </c>
    </row>
    <row r="23" spans="2:8" x14ac:dyDescent="0.25">
      <c r="B23" s="4" t="s">
        <v>9</v>
      </c>
      <c r="C23" s="5">
        <f>C6+C12</f>
        <v>799</v>
      </c>
      <c r="D23" s="5">
        <f t="shared" ref="D23:G23" si="6">D6+D12</f>
        <v>340</v>
      </c>
      <c r="E23" s="5">
        <f t="shared" si="6"/>
        <v>459</v>
      </c>
      <c r="F23" s="5">
        <f t="shared" si="6"/>
        <v>340</v>
      </c>
      <c r="G23" s="5">
        <f t="shared" si="6"/>
        <v>0</v>
      </c>
      <c r="H23" s="6">
        <f t="shared" ref="H23:H25" si="7">D23/C23</f>
        <v>0.42553191489361702</v>
      </c>
    </row>
    <row r="24" spans="2:8" x14ac:dyDescent="0.25">
      <c r="B24" s="4" t="s">
        <v>10</v>
      </c>
      <c r="C24" s="5">
        <f>C7+C13</f>
        <v>208</v>
      </c>
      <c r="D24" s="5">
        <f t="shared" ref="D24:G24" si="8">D7+D13</f>
        <v>208</v>
      </c>
      <c r="E24" s="5">
        <f t="shared" si="8"/>
        <v>0</v>
      </c>
      <c r="F24" s="5">
        <f t="shared" si="8"/>
        <v>212</v>
      </c>
      <c r="G24" s="5">
        <f t="shared" si="8"/>
        <v>0</v>
      </c>
      <c r="H24" s="6">
        <f t="shared" si="7"/>
        <v>1</v>
      </c>
    </row>
    <row r="25" spans="2:8" x14ac:dyDescent="0.25">
      <c r="B25" s="4" t="s">
        <v>15</v>
      </c>
      <c r="C25" s="5">
        <f>C18</f>
        <v>92</v>
      </c>
      <c r="D25" s="5">
        <f t="shared" ref="D25:G25" si="9">D18</f>
        <v>78</v>
      </c>
      <c r="E25" s="5">
        <f t="shared" si="9"/>
        <v>14</v>
      </c>
      <c r="F25" s="5">
        <f t="shared" si="9"/>
        <v>80</v>
      </c>
      <c r="G25" s="5">
        <f t="shared" si="9"/>
        <v>2</v>
      </c>
      <c r="H25" s="6">
        <f t="shared" si="7"/>
        <v>0.84782608695652173</v>
      </c>
    </row>
    <row r="26" spans="2:8" ht="15.75" x14ac:dyDescent="0.25">
      <c r="B26" s="8" t="s">
        <v>18</v>
      </c>
      <c r="C26" s="9">
        <f>SUM(C22:C25)</f>
        <v>39333</v>
      </c>
      <c r="D26" s="9">
        <f t="shared" ref="D26:G26" si="10">SUM(D22:D25)</f>
        <v>15907</v>
      </c>
      <c r="E26" s="9">
        <f t="shared" si="10"/>
        <v>23426</v>
      </c>
      <c r="F26" s="9">
        <f t="shared" si="10"/>
        <v>16662</v>
      </c>
      <c r="G26" s="9">
        <f t="shared" si="10"/>
        <v>736</v>
      </c>
      <c r="H26" s="13">
        <f>D26/C26</f>
        <v>0.40441868151425014</v>
      </c>
    </row>
    <row r="30" spans="2:8" x14ac:dyDescent="0.25">
      <c r="B30" s="10"/>
    </row>
    <row r="36" spans="2:2" x14ac:dyDescent="0.25">
      <c r="B36" s="10"/>
    </row>
    <row r="41" spans="2:2" x14ac:dyDescent="0.25">
      <c r="B41" s="10"/>
    </row>
  </sheetData>
  <mergeCells count="6">
    <mergeCell ref="B1:H1"/>
    <mergeCell ref="B4:H4"/>
    <mergeCell ref="B10:H10"/>
    <mergeCell ref="B16:H16"/>
    <mergeCell ref="B21:H21"/>
    <mergeCell ref="B2:H2"/>
  </mergeCells>
  <pageMargins left="0.70866141732283472" right="0.70866141732283472" top="1.5748031496062993" bottom="0.78740157480314965" header="0.31496062992125984" footer="0.31496062992125984"/>
  <pageSetup scale="9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2019A</vt:lpstr>
      <vt:lpstr>'2019A'!Área_de_impresión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Navarro Tello, Marco Antonio</cp:lastModifiedBy>
  <cp:lastPrinted>2012-07-25T20:38:56Z</cp:lastPrinted>
  <dcterms:created xsi:type="dcterms:W3CDTF">2012-07-25T20:31:05Z</dcterms:created>
  <dcterms:modified xsi:type="dcterms:W3CDTF">2020-01-13T19:51:08Z</dcterms:modified>
</cp:coreProperties>
</file>